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5440" windowHeight="10695" activeTab="1"/>
  </bookViews>
  <sheets>
    <sheet name="среднегодовая 2022" sheetId="3" r:id="rId1"/>
    <sheet name="среднегодовая по инообластным" sheetId="4" r:id="rId2"/>
  </sheets>
  <definedNames>
    <definedName name="_xlnm.Print_Area" localSheetId="0">'среднегодовая 2022'!$A$1:$E$60</definedName>
  </definedNames>
  <calcPr calcId="144525"/>
</workbook>
</file>

<file path=xl/calcChain.xml><?xml version="1.0" encoding="utf-8"?>
<calcChain xmlns="http://schemas.openxmlformats.org/spreadsheetml/2006/main">
  <c r="A58" i="3" l="1"/>
  <c r="A51" i="3" l="1"/>
  <c r="D11" i="3"/>
  <c r="C11" i="3"/>
  <c r="D31" i="3" l="1"/>
  <c r="D25" i="4"/>
  <c r="D30" i="4" l="1"/>
  <c r="D11" i="4"/>
  <c r="D35" i="4"/>
  <c r="C38" i="4" l="1"/>
  <c r="D41" i="3" l="1"/>
  <c r="D36" i="3" l="1"/>
  <c r="C44" i="3" l="1"/>
</calcChain>
</file>

<file path=xl/sharedStrings.xml><?xml version="1.0" encoding="utf-8"?>
<sst xmlns="http://schemas.openxmlformats.org/spreadsheetml/2006/main" count="88" uniqueCount="42">
  <si>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</si>
  <si>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</si>
  <si>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</si>
  <si>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</si>
  <si>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</si>
  <si>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</si>
  <si>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</si>
  <si>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</si>
  <si>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</si>
  <si>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</si>
  <si>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</si>
  <si>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</si>
  <si>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</si>
  <si>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</si>
  <si>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</si>
  <si>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</si>
  <si>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</si>
  <si>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</si>
  <si>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</si>
  <si>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</si>
  <si>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</si>
  <si>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</si>
  <si>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</si>
  <si>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</si>
  <si>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</si>
  <si>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</si>
  <si>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</si>
  <si>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 xml:space="preserve">Тестирование на антитела на COVID-19 </t>
  </si>
  <si>
    <t>Эндоскопические диагностические исследования</t>
  </si>
  <si>
    <t>НМП в ФАПах</t>
  </si>
  <si>
    <t>Приложение №_____</t>
  </si>
  <si>
    <t>от "____" _____________ 2017 г. №_____</t>
  </si>
  <si>
    <t>Неотложная мед. помощь</t>
  </si>
  <si>
    <t>38/ 160 (УЕТ)</t>
  </si>
  <si>
    <t>Углубленная диспансеризация</t>
  </si>
  <si>
    <t>5 277/ 19 854 (УЕТ)</t>
  </si>
  <si>
    <r>
      <t>Справочно:Численность застрахованных лиц на 01.12.2021, принятая для расчета подушевого норматива финансирования медицинской помощи на</t>
    </r>
    <r>
      <rPr>
        <b/>
        <u/>
        <sz val="11"/>
        <color theme="1"/>
        <rFont val="Times New Roman"/>
        <family val="1"/>
        <charset val="204"/>
      </rPr>
      <t xml:space="preserve"> 2022 год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</t>
    </r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</si>
  <si>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01.12.2021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 xml:space="preserve">2022 год </t>
    </r>
  </si>
  <si>
    <t xml:space="preserve">Объемы финансирования ОГБУЗ "Теплоозерская ЦРБ" за оказанную медицинскую помощь пролеченным больным, застрахованным за пределами Еврейской автономной области, с 01 января по 31 декабря 2022 года </t>
  </si>
  <si>
    <t xml:space="preserve"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</si>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</sst>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/>
    </xf>
    <xf numFmtId="3" fontId="8" fillId="0" borderId="1" xfId="0" applyNumberFormat="1" applyFont="1" applyBorder="1"/>
    <xf numFmtId="0" fontId="8" fillId="0" borderId="4" xfId="0" applyFont="1" applyBorder="1"/>
    <xf numFmtId="3" fontId="8" fillId="0" borderId="12" xfId="0" applyNumberFormat="1" applyFont="1" applyBorder="1"/>
    <xf numFmtId="0" fontId="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164" fontId="9" fillId="0" borderId="0" xfId="0" applyNumberFormat="1" applyFont="1" applyFill="1" applyBorder="1"/>
    <xf numFmtId="164" fontId="9" fillId="0" borderId="0" xfId="5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2" fillId="0" borderId="0" xfId="0" applyFont="1"/>
    <xf numFmtId="165" fontId="7" fillId="0" borderId="9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/>
    </xf>
    <xf numFmtId="0" fontId="13" fillId="0" borderId="0" xfId="0" applyFont="1" applyFill="1"/>
    <xf numFmtId="0" fontId="13" fillId="0" borderId="0" xfId="0" applyFont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Fill="1" applyAlignment="1">
      <alignment horizontal="left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13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2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view="pageBreakPreview" topLeftCell="A58" zoomScaleNormal="100" zoomScaleSheetLayoutView="100" workbookViewId="0">
      <selection sqref="A1:E60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6"/>
      <c r="D1" s="56" t="s">
        <v>40</v>
      </c>
      <c r="E1" s="56"/>
    </row>
    <row r="2" spans="1:13" x14ac:dyDescent="0.25">
      <c r="C2" s="56" t="s">
        <v>9</v>
      </c>
      <c r="D2" s="56"/>
      <c r="E2" s="56"/>
    </row>
    <row r="3" spans="1:13" x14ac:dyDescent="0.25">
      <c r="C3" s="56" t="s">
        <v>41</v>
      </c>
      <c r="D3" s="56"/>
      <c r="E3" s="56"/>
    </row>
    <row r="4" spans="1:13" x14ac:dyDescent="0.25">
      <c r="C4" s="47"/>
      <c r="D4" s="47"/>
      <c r="E4" s="47"/>
    </row>
    <row r="5" spans="1:13" ht="65.25" customHeight="1" x14ac:dyDescent="0.25">
      <c r="A5" s="57" t="s">
        <v>39</v>
      </c>
      <c r="B5" s="57"/>
      <c r="C5" s="57"/>
      <c r="D5" s="57"/>
      <c r="E5" s="5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1035</v>
      </c>
      <c r="D10" s="13">
        <v>25086298</v>
      </c>
    </row>
    <row r="11" spans="1:13" ht="15.75" x14ac:dyDescent="0.25">
      <c r="B11" s="2" t="s">
        <v>0</v>
      </c>
      <c r="C11" s="45">
        <f>C10</f>
        <v>1035</v>
      </c>
      <c r="D11" s="16">
        <f>D10</f>
        <v>25086298</v>
      </c>
    </row>
    <row r="13" spans="1:13" ht="28.5" x14ac:dyDescent="0.25">
      <c r="B13" s="6" t="s">
        <v>1</v>
      </c>
      <c r="C13" s="6" t="s">
        <v>21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17</v>
      </c>
      <c r="C15" s="29">
        <v>41409</v>
      </c>
      <c r="D15" s="18">
        <v>25351717</v>
      </c>
    </row>
    <row r="16" spans="1:13" s="24" customFormat="1" ht="15.75" x14ac:dyDescent="0.25">
      <c r="B16" s="3" t="s">
        <v>18</v>
      </c>
      <c r="C16" s="29">
        <v>9301</v>
      </c>
      <c r="D16" s="18">
        <v>9745457</v>
      </c>
    </row>
    <row r="17" spans="2:4" s="24" customFormat="1" ht="31.5" x14ac:dyDescent="0.25">
      <c r="B17" s="30" t="s">
        <v>20</v>
      </c>
      <c r="C17" s="29">
        <v>3500</v>
      </c>
      <c r="D17" s="64">
        <v>4236360</v>
      </c>
    </row>
    <row r="18" spans="2:4" s="24" customFormat="1" ht="32.25" customHeight="1" x14ac:dyDescent="0.25">
      <c r="B18" s="30" t="s">
        <v>22</v>
      </c>
      <c r="C18" s="29">
        <v>1000</v>
      </c>
      <c r="D18" s="65"/>
    </row>
    <row r="19" spans="2:4" s="24" customFormat="1" ht="15.75" x14ac:dyDescent="0.25">
      <c r="B19" s="30" t="s">
        <v>29</v>
      </c>
      <c r="C19" s="29">
        <v>30</v>
      </c>
      <c r="D19" s="66"/>
    </row>
    <row r="20" spans="2:4" ht="15.75" x14ac:dyDescent="0.25">
      <c r="B20" s="3" t="s">
        <v>13</v>
      </c>
      <c r="C20" s="29">
        <v>2491</v>
      </c>
      <c r="D20" s="18">
        <v>9330366</v>
      </c>
    </row>
    <row r="21" spans="2:4" s="24" customFormat="1" ht="15.75" x14ac:dyDescent="0.25">
      <c r="B21" s="3" t="s">
        <v>34</v>
      </c>
      <c r="C21" s="29">
        <v>619</v>
      </c>
      <c r="D21" s="18">
        <v>943492</v>
      </c>
    </row>
    <row r="22" spans="2:4" s="24" customFormat="1" ht="15.75" x14ac:dyDescent="0.25">
      <c r="B22" s="3" t="s">
        <v>12</v>
      </c>
      <c r="C22" s="29">
        <v>3361</v>
      </c>
      <c r="D22" s="18">
        <v>10683972</v>
      </c>
    </row>
    <row r="23" spans="2:4" s="24" customFormat="1" ht="15.75" x14ac:dyDescent="0.25">
      <c r="B23" s="3" t="s">
        <v>6</v>
      </c>
      <c r="C23" s="29">
        <v>5951</v>
      </c>
      <c r="D23" s="18">
        <v>6225818</v>
      </c>
    </row>
    <row r="24" spans="2:4" s="24" customFormat="1" ht="31.5" x14ac:dyDescent="0.25">
      <c r="B24" s="30" t="s">
        <v>19</v>
      </c>
      <c r="C24" s="29" t="s">
        <v>35</v>
      </c>
      <c r="D24" s="18">
        <v>4770589</v>
      </c>
    </row>
    <row r="25" spans="2:4" ht="31.5" x14ac:dyDescent="0.25">
      <c r="B25" s="30" t="s">
        <v>26</v>
      </c>
      <c r="C25" s="29">
        <v>2600</v>
      </c>
      <c r="D25" s="18">
        <v>283322</v>
      </c>
    </row>
    <row r="26" spans="2:4" s="24" customFormat="1" ht="31.5" x14ac:dyDescent="0.25">
      <c r="B26" s="30" t="s">
        <v>27</v>
      </c>
      <c r="C26" s="29">
        <v>40</v>
      </c>
      <c r="D26" s="18">
        <v>19062</v>
      </c>
    </row>
    <row r="27" spans="2:4" ht="15.75" x14ac:dyDescent="0.25">
      <c r="B27" s="23" t="s">
        <v>14</v>
      </c>
      <c r="C27" s="29">
        <v>2500</v>
      </c>
      <c r="D27" s="19">
        <v>355975</v>
      </c>
    </row>
    <row r="28" spans="2:4" ht="31.5" x14ac:dyDescent="0.25">
      <c r="B28" s="23" t="s">
        <v>23</v>
      </c>
      <c r="C28" s="29">
        <v>235</v>
      </c>
      <c r="D28" s="22">
        <v>124249</v>
      </c>
    </row>
    <row r="29" spans="2:4" s="24" customFormat="1" ht="31.5" x14ac:dyDescent="0.25">
      <c r="B29" s="42" t="s">
        <v>28</v>
      </c>
      <c r="C29" s="44">
        <v>261</v>
      </c>
      <c r="D29" s="22">
        <v>209246</v>
      </c>
    </row>
    <row r="30" spans="2:4" s="24" customFormat="1" ht="15.75" x14ac:dyDescent="0.25">
      <c r="B30" s="31" t="s">
        <v>11</v>
      </c>
      <c r="C30" s="29">
        <v>80</v>
      </c>
      <c r="D30" s="22">
        <v>35652</v>
      </c>
    </row>
    <row r="31" spans="2:4" ht="15.75" x14ac:dyDescent="0.25">
      <c r="B31" s="2" t="s">
        <v>0</v>
      </c>
      <c r="C31" s="11"/>
      <c r="D31" s="16">
        <f>SUM(D15:D30)</f>
        <v>72315277</v>
      </c>
    </row>
    <row r="33" spans="1:5" ht="28.5" x14ac:dyDescent="0.25">
      <c r="B33" s="5" t="s">
        <v>3</v>
      </c>
      <c r="C33" s="6" t="s">
        <v>10</v>
      </c>
      <c r="D33" s="7" t="s">
        <v>2</v>
      </c>
    </row>
    <row r="34" spans="1:5" ht="15.75" x14ac:dyDescent="0.25">
      <c r="B34" s="8">
        <v>1</v>
      </c>
      <c r="C34" s="8">
        <v>2</v>
      </c>
      <c r="D34" s="8">
        <v>3</v>
      </c>
    </row>
    <row r="35" spans="1:5" ht="15.75" x14ac:dyDescent="0.25">
      <c r="B35" s="3" t="s">
        <v>3</v>
      </c>
      <c r="C35" s="17">
        <v>195</v>
      </c>
      <c r="D35" s="13">
        <v>2527963</v>
      </c>
    </row>
    <row r="36" spans="1:5" ht="15.75" x14ac:dyDescent="0.25">
      <c r="B36" s="2" t="s">
        <v>0</v>
      </c>
      <c r="C36" s="11"/>
      <c r="D36" s="15">
        <f>D35</f>
        <v>2527963</v>
      </c>
    </row>
    <row r="37" spans="1:5" ht="15.75" x14ac:dyDescent="0.25">
      <c r="B37" s="4"/>
      <c r="C37" s="12"/>
      <c r="D37" s="12"/>
    </row>
    <row r="38" spans="1:5" s="24" customFormat="1" ht="15.75" x14ac:dyDescent="0.25">
      <c r="B38" s="5" t="s">
        <v>24</v>
      </c>
      <c r="C38" s="32" t="s">
        <v>25</v>
      </c>
      <c r="D38" s="32" t="s">
        <v>2</v>
      </c>
    </row>
    <row r="39" spans="1:5" s="24" customFormat="1" ht="15.75" x14ac:dyDescent="0.25">
      <c r="B39" s="5">
        <v>1</v>
      </c>
      <c r="C39" s="32">
        <v>2</v>
      </c>
      <c r="D39" s="32">
        <v>3</v>
      </c>
    </row>
    <row r="40" spans="1:5" s="24" customFormat="1" ht="15.75" x14ac:dyDescent="0.25">
      <c r="B40" s="33" t="s">
        <v>24</v>
      </c>
      <c r="C40" s="34">
        <v>1013</v>
      </c>
      <c r="D40" s="27">
        <v>4209540</v>
      </c>
    </row>
    <row r="41" spans="1:5" ht="15.75" x14ac:dyDescent="0.25">
      <c r="B41" s="2" t="s">
        <v>0</v>
      </c>
      <c r="C41" s="11"/>
      <c r="D41" s="35">
        <f>D40</f>
        <v>4209540</v>
      </c>
    </row>
    <row r="42" spans="1:5" s="24" customFormat="1" ht="16.5" thickBot="1" x14ac:dyDescent="0.3">
      <c r="B42" s="4"/>
      <c r="C42" s="36"/>
      <c r="D42" s="37"/>
    </row>
    <row r="43" spans="1:5" ht="15.75" x14ac:dyDescent="0.25">
      <c r="B43" s="58" t="s">
        <v>4</v>
      </c>
      <c r="C43" s="60" t="s">
        <v>2</v>
      </c>
      <c r="D43" s="61"/>
      <c r="E43" s="9"/>
    </row>
    <row r="44" spans="1:5" ht="16.5" thickBot="1" x14ac:dyDescent="0.3">
      <c r="B44" s="59"/>
      <c r="C44" s="62">
        <f>D11+D31+D36+D41</f>
        <v>104139078</v>
      </c>
      <c r="D44" s="63"/>
      <c r="E44" s="21"/>
    </row>
    <row r="46" spans="1:5" s="24" customFormat="1" x14ac:dyDescent="0.25"/>
    <row r="47" spans="1:5" ht="45.75" customHeight="1" x14ac:dyDescent="0.25">
      <c r="A47" s="48" t="s">
        <v>36</v>
      </c>
      <c r="B47" s="48"/>
      <c r="C47" s="48"/>
      <c r="D47" s="48"/>
      <c r="E47" s="48"/>
    </row>
    <row r="48" spans="1:5" x14ac:dyDescent="0.25">
      <c r="A48" s="24"/>
      <c r="B48" s="24"/>
      <c r="C48" s="24"/>
      <c r="D48" s="24"/>
    </row>
    <row r="49" spans="1:5" ht="15" customHeight="1" x14ac:dyDescent="0.25">
      <c r="A49" s="49" t="s">
        <v>7</v>
      </c>
      <c r="B49" s="50" t="s">
        <v>8</v>
      </c>
      <c r="C49" s="50"/>
      <c r="D49" s="26"/>
    </row>
    <row r="50" spans="1:5" ht="75" x14ac:dyDescent="0.25">
      <c r="A50" s="49"/>
      <c r="B50" s="28" t="s">
        <v>16</v>
      </c>
      <c r="C50" s="28" t="s">
        <v>15</v>
      </c>
      <c r="D50" s="25"/>
    </row>
    <row r="51" spans="1:5" x14ac:dyDescent="0.25">
      <c r="A51" s="34">
        <f>B51+C51</f>
        <v>15161</v>
      </c>
      <c r="B51" s="34">
        <v>8780</v>
      </c>
      <c r="C51" s="34">
        <v>6381</v>
      </c>
      <c r="D51" s="24"/>
    </row>
    <row r="53" spans="1:5" x14ac:dyDescent="0.25">
      <c r="A53" s="40"/>
      <c r="B53" s="41"/>
      <c r="C53" s="41"/>
      <c r="D53" s="41"/>
      <c r="E53" s="38"/>
    </row>
    <row r="54" spans="1:5" ht="34.5" customHeight="1" x14ac:dyDescent="0.25">
      <c r="A54" s="51" t="s">
        <v>37</v>
      </c>
      <c r="B54" s="51"/>
      <c r="C54" s="51"/>
      <c r="D54" s="51"/>
      <c r="E54" s="51"/>
    </row>
    <row r="55" spans="1:5" x14ac:dyDescent="0.25">
      <c r="A55" s="38"/>
      <c r="B55" s="38"/>
      <c r="C55" s="38"/>
      <c r="D55" s="38"/>
      <c r="E55" s="38"/>
    </row>
    <row r="56" spans="1:5" x14ac:dyDescent="0.25">
      <c r="A56" s="52" t="s">
        <v>7</v>
      </c>
      <c r="B56" s="54" t="s">
        <v>8</v>
      </c>
      <c r="C56" s="55"/>
      <c r="D56" s="38"/>
      <c r="E56" s="38"/>
    </row>
    <row r="57" spans="1:5" ht="75" x14ac:dyDescent="0.25">
      <c r="A57" s="53"/>
      <c r="B57" s="39" t="s">
        <v>16</v>
      </c>
      <c r="C57" s="39" t="s">
        <v>15</v>
      </c>
      <c r="D57" s="38"/>
      <c r="E57" s="38"/>
    </row>
    <row r="58" spans="1:5" x14ac:dyDescent="0.25">
      <c r="A58" s="34">
        <f>B58+C58</f>
        <v>3035</v>
      </c>
      <c r="B58" s="34">
        <v>1960</v>
      </c>
      <c r="C58" s="34">
        <v>1075</v>
      </c>
      <c r="D58" s="38"/>
      <c r="E58" s="38"/>
    </row>
  </sheetData>
  <mergeCells count="14">
    <mergeCell ref="D1:E1"/>
    <mergeCell ref="C2:E2"/>
    <mergeCell ref="A5:E5"/>
    <mergeCell ref="B43:B44"/>
    <mergeCell ref="C43:D43"/>
    <mergeCell ref="C44:D44"/>
    <mergeCell ref="D17:D19"/>
    <mergeCell ref="C3:E3"/>
    <mergeCell ref="A47:E47"/>
    <mergeCell ref="A49:A50"/>
    <mergeCell ref="B49:C49"/>
    <mergeCell ref="A54:E54"/>
    <mergeCell ref="A56:A57"/>
    <mergeCell ref="B56:C56"/>
  </mergeCells>
  <pageMargins left="0.7" right="0.7" top="0.75" bottom="0.75" header="0.3" footer="0.3"/>
  <pageSetup paperSize="9" scale="58" orientation="portrait" r:id="rId1"/>
  <rowBreaks count="1" manualBreakCount="1">
    <brk id="4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topLeftCell="A18" workbookViewId="0">
      <selection sqref="A1:E38"/>
    </sheetView>
  </sheetViews>
  <sheetFormatPr defaultRowHeight="15" x14ac:dyDescent="0.25"/>
  <cols>
    <col min="1" max="1" width="11.5703125" style="24" customWidth="1"/>
    <col min="2" max="2" width="34.7109375" style="24" customWidth="1"/>
    <col min="3" max="3" width="18.7109375" style="24" customWidth="1"/>
    <col min="4" max="4" width="27.42578125" style="24" customWidth="1"/>
    <col min="5" max="5" width="10.85546875" style="24" bestFit="1" customWidth="1"/>
    <col min="6" max="16384" width="9.140625" style="24"/>
  </cols>
  <sheetData>
    <row r="1" spans="1:13" x14ac:dyDescent="0.25">
      <c r="C1" s="43"/>
      <c r="D1" s="67" t="s">
        <v>30</v>
      </c>
      <c r="E1" s="67"/>
    </row>
    <row r="2" spans="1:13" x14ac:dyDescent="0.25">
      <c r="C2" s="67" t="s">
        <v>9</v>
      </c>
      <c r="D2" s="67"/>
      <c r="E2" s="67"/>
    </row>
    <row r="3" spans="1:13" x14ac:dyDescent="0.25">
      <c r="C3" s="67" t="s">
        <v>31</v>
      </c>
      <c r="D3" s="67"/>
      <c r="E3" s="67"/>
    </row>
    <row r="5" spans="1:13" ht="56.25" customHeight="1" x14ac:dyDescent="0.25">
      <c r="A5" s="57" t="s">
        <v>38</v>
      </c>
      <c r="B5" s="57"/>
      <c r="C5" s="57"/>
      <c r="D5" s="57"/>
      <c r="E5" s="5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38</v>
      </c>
      <c r="D10" s="13">
        <v>1120677</v>
      </c>
    </row>
    <row r="11" spans="1:13" ht="15.75" x14ac:dyDescent="0.25">
      <c r="B11" s="2" t="s">
        <v>0</v>
      </c>
      <c r="C11" s="11"/>
      <c r="D11" s="16">
        <f>D10</f>
        <v>1120677</v>
      </c>
    </row>
    <row r="13" spans="1:13" ht="28.5" x14ac:dyDescent="0.25">
      <c r="B13" s="6" t="s">
        <v>1</v>
      </c>
      <c r="C13" s="6" t="s">
        <v>21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17</v>
      </c>
      <c r="C15" s="29">
        <v>912</v>
      </c>
      <c r="D15" s="18">
        <v>510116</v>
      </c>
    </row>
    <row r="16" spans="1:13" ht="15.75" x14ac:dyDescent="0.25">
      <c r="B16" s="3" t="s">
        <v>18</v>
      </c>
      <c r="C16" s="29">
        <v>253</v>
      </c>
      <c r="D16" s="18">
        <v>289942</v>
      </c>
    </row>
    <row r="17" spans="2:4" ht="31.5" x14ac:dyDescent="0.25">
      <c r="B17" s="30" t="s">
        <v>20</v>
      </c>
      <c r="C17" s="29">
        <v>9</v>
      </c>
      <c r="D17" s="18">
        <v>4187</v>
      </c>
    </row>
    <row r="18" spans="2:4" ht="31.5" x14ac:dyDescent="0.25">
      <c r="B18" s="23" t="s">
        <v>19</v>
      </c>
      <c r="C18" s="14" t="s">
        <v>33</v>
      </c>
      <c r="D18" s="19">
        <v>38978</v>
      </c>
    </row>
    <row r="19" spans="2:4" ht="15.75" x14ac:dyDescent="0.25">
      <c r="B19" s="23" t="s">
        <v>32</v>
      </c>
      <c r="C19" s="29">
        <v>108</v>
      </c>
      <c r="D19" s="22">
        <v>100464</v>
      </c>
    </row>
    <row r="20" spans="2:4" ht="31.5" x14ac:dyDescent="0.25">
      <c r="B20" s="30" t="s">
        <v>26</v>
      </c>
      <c r="C20" s="29">
        <v>30</v>
      </c>
      <c r="D20" s="22">
        <v>3133</v>
      </c>
    </row>
    <row r="21" spans="2:4" ht="15.75" x14ac:dyDescent="0.25">
      <c r="B21" s="23" t="s">
        <v>14</v>
      </c>
      <c r="C21" s="29">
        <v>36</v>
      </c>
      <c r="D21" s="22">
        <v>4912</v>
      </c>
    </row>
    <row r="22" spans="2:4" ht="31.5" x14ac:dyDescent="0.25">
      <c r="B22" s="23" t="s">
        <v>23</v>
      </c>
      <c r="C22" s="29">
        <v>1</v>
      </c>
      <c r="D22" s="22">
        <v>1206</v>
      </c>
    </row>
    <row r="23" spans="2:4" ht="31.5" x14ac:dyDescent="0.25">
      <c r="B23" s="42" t="s">
        <v>28</v>
      </c>
      <c r="C23" s="29">
        <v>2</v>
      </c>
      <c r="D23" s="22">
        <v>1535</v>
      </c>
    </row>
    <row r="24" spans="2:4" ht="15.75" x14ac:dyDescent="0.25">
      <c r="B24" s="31" t="s">
        <v>11</v>
      </c>
      <c r="C24" s="29">
        <v>3</v>
      </c>
      <c r="D24" s="22">
        <v>1282</v>
      </c>
    </row>
    <row r="25" spans="2:4" ht="15.75" x14ac:dyDescent="0.25">
      <c r="B25" s="2" t="s">
        <v>0</v>
      </c>
      <c r="C25" s="11"/>
      <c r="D25" s="16">
        <f>SUM(D15:D24)</f>
        <v>955755</v>
      </c>
    </row>
    <row r="27" spans="2:4" ht="28.5" x14ac:dyDescent="0.25">
      <c r="B27" s="5" t="s">
        <v>3</v>
      </c>
      <c r="C27" s="6" t="s">
        <v>10</v>
      </c>
      <c r="D27" s="7" t="s">
        <v>2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3" t="s">
        <v>3</v>
      </c>
      <c r="C29" s="17">
        <v>3</v>
      </c>
      <c r="D29" s="13">
        <v>23481</v>
      </c>
    </row>
    <row r="30" spans="2:4" ht="15.75" x14ac:dyDescent="0.25">
      <c r="B30" s="2" t="s">
        <v>0</v>
      </c>
      <c r="C30" s="11"/>
      <c r="D30" s="15">
        <f>D29</f>
        <v>23481</v>
      </c>
    </row>
    <row r="31" spans="2:4" ht="15.75" x14ac:dyDescent="0.25">
      <c r="B31" s="4"/>
      <c r="C31" s="12"/>
      <c r="D31" s="12"/>
    </row>
    <row r="32" spans="2:4" ht="15.75" x14ac:dyDescent="0.25">
      <c r="B32" s="5" t="s">
        <v>24</v>
      </c>
      <c r="C32" s="32" t="s">
        <v>25</v>
      </c>
      <c r="D32" s="32" t="s">
        <v>2</v>
      </c>
    </row>
    <row r="33" spans="2:5" ht="15.75" x14ac:dyDescent="0.25">
      <c r="B33" s="5">
        <v>1</v>
      </c>
      <c r="C33" s="32">
        <v>2</v>
      </c>
      <c r="D33" s="32">
        <v>3</v>
      </c>
    </row>
    <row r="34" spans="2:5" ht="15.75" x14ac:dyDescent="0.25">
      <c r="B34" s="33" t="s">
        <v>24</v>
      </c>
      <c r="C34" s="34">
        <v>31</v>
      </c>
      <c r="D34" s="27">
        <v>126672</v>
      </c>
    </row>
    <row r="35" spans="2:5" ht="15.75" x14ac:dyDescent="0.25">
      <c r="B35" s="2" t="s">
        <v>0</v>
      </c>
      <c r="C35" s="11"/>
      <c r="D35" s="35">
        <f>D34</f>
        <v>126672</v>
      </c>
    </row>
    <row r="36" spans="2:5" ht="15.75" thickBot="1" x14ac:dyDescent="0.3"/>
    <row r="37" spans="2:5" ht="15.75" x14ac:dyDescent="0.25">
      <c r="B37" s="58" t="s">
        <v>4</v>
      </c>
      <c r="C37" s="60" t="s">
        <v>2</v>
      </c>
      <c r="D37" s="61"/>
      <c r="E37" s="9"/>
    </row>
    <row r="38" spans="2:5" ht="16.5" thickBot="1" x14ac:dyDescent="0.3">
      <c r="B38" s="59"/>
      <c r="C38" s="62">
        <f>D11+D25+D30+D35</f>
        <v>2226585</v>
      </c>
      <c r="D38" s="63"/>
      <c r="E38" s="21"/>
    </row>
  </sheetData>
  <mergeCells count="7">
    <mergeCell ref="D1:E1"/>
    <mergeCell ref="C2:E2"/>
    <mergeCell ref="C3:E3"/>
    <mergeCell ref="A5:E5"/>
    <mergeCell ref="B37:B38"/>
    <mergeCell ref="C37:D37"/>
    <mergeCell ref="C38:D38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среднегодовая по инообластным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2022-02-09T02:50:35Z</cp:lastPrinted>
  <dcterms:created xsi:type="dcterms:W3CDTF">2013-02-07T03:49:39Z</dcterms:created>
  <dcterms:modified xsi:type="dcterms:W3CDTF">2022-02-09T02:50:38Z</dcterms:modified>
</cp:coreProperties>
</file>